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7775" windowHeight="11760"/>
  </bookViews>
  <sheets>
    <sheet name="Tāme bez cenas" sheetId="2" r:id="rId1"/>
    <sheet name="Tāme ar cenu" sheetId="3" r:id="rId2"/>
  </sheets>
  <definedNames>
    <definedName name="_xlnm.Print_Area" localSheetId="0">'Tāme bez cenas'!$A$1:$H$36</definedName>
    <definedName name="_xlnm.Print_Titles" localSheetId="0">'Tāme bez cenas'!$8:$9</definedName>
  </definedNames>
  <calcPr calcId="152511"/>
</workbook>
</file>

<file path=xl/calcChain.xml><?xml version="1.0" encoding="utf-8"?>
<calcChain xmlns="http://schemas.openxmlformats.org/spreadsheetml/2006/main">
  <c r="H36" i="2" l="1"/>
  <c r="H35" i="2"/>
  <c r="H34" i="2"/>
  <c r="H33" i="2"/>
  <c r="H32" i="2"/>
  <c r="H31" i="2"/>
  <c r="H30" i="2"/>
  <c r="H29" i="2"/>
  <c r="H28" i="2"/>
  <c r="H27" i="2"/>
  <c r="H26" i="2"/>
  <c r="H24" i="2"/>
  <c r="H23" i="2"/>
  <c r="H22" i="2"/>
  <c r="H20" i="2"/>
  <c r="H19" i="2"/>
  <c r="H18" i="2"/>
  <c r="H17" i="2"/>
  <c r="H16" i="2"/>
  <c r="H15" i="2"/>
  <c r="H14" i="2"/>
  <c r="H12" i="2"/>
  <c r="H11" i="2"/>
  <c r="H37" i="2" s="1"/>
  <c r="H11" i="3"/>
  <c r="H28" i="3"/>
  <c r="H32" i="3"/>
  <c r="H38" i="2" l="1"/>
  <c r="H39" i="2" s="1"/>
  <c r="H12" i="3"/>
  <c r="H22" i="3" l="1"/>
  <c r="H36" i="3"/>
  <c r="H35" i="3"/>
  <c r="H34" i="3"/>
  <c r="H33" i="3"/>
  <c r="H31" i="3"/>
  <c r="H30" i="3"/>
  <c r="H29" i="3"/>
  <c r="H27" i="3"/>
  <c r="H26" i="3"/>
  <c r="H24" i="3"/>
  <c r="H23" i="3"/>
  <c r="H20" i="3"/>
  <c r="H19" i="3"/>
  <c r="H18" i="3"/>
  <c r="H17" i="3"/>
  <c r="H16" i="3"/>
  <c r="H15" i="3"/>
  <c r="H14" i="3"/>
  <c r="H37" i="3" l="1"/>
  <c r="H38" i="3" s="1"/>
  <c r="H39" i="3" s="1"/>
</calcChain>
</file>

<file path=xl/sharedStrings.xml><?xml version="1.0" encoding="utf-8"?>
<sst xmlns="http://schemas.openxmlformats.org/spreadsheetml/2006/main" count="292" uniqueCount="86">
  <si>
    <t>Mērvienība</t>
  </si>
  <si>
    <t>N/A</t>
  </si>
  <si>
    <t>Izmaksu pozīcija</t>
  </si>
  <si>
    <t>Darba nosaukums</t>
  </si>
  <si>
    <t>Rasējuma Nr.</t>
  </si>
  <si>
    <t>Darba daudzums</t>
  </si>
  <si>
    <t>1.1</t>
  </si>
  <si>
    <t>1.2</t>
  </si>
  <si>
    <t>A</t>
  </si>
  <si>
    <t>Kopā:</t>
  </si>
  <si>
    <t>B</t>
  </si>
  <si>
    <t>Specifik. Nr</t>
  </si>
  <si>
    <t>KS</t>
  </si>
  <si>
    <t>Darbu daudzumu saraksts</t>
  </si>
  <si>
    <t>m</t>
  </si>
  <si>
    <t>gab.</t>
  </si>
  <si>
    <t>BK-02</t>
  </si>
  <si>
    <t>Vienības cena EUR</t>
  </si>
  <si>
    <t>Kopējā izmaksa EUR</t>
  </si>
  <si>
    <t>Mobilizācija</t>
  </si>
  <si>
    <t>Konstrukciju daļēja nojaukšana:</t>
  </si>
  <si>
    <t>Esošās hidroizolācijas demontāža brauktuves zonā</t>
  </si>
  <si>
    <t>S1</t>
  </si>
  <si>
    <t>SAGATAVOŠANAS DARBI</t>
  </si>
  <si>
    <t>Specifikācijas</t>
  </si>
  <si>
    <t>S1.43</t>
  </si>
  <si>
    <t>S1.44</t>
  </si>
  <si>
    <t>S5</t>
  </si>
  <si>
    <t>S5.4</t>
  </si>
  <si>
    <t>BETONA DARBI</t>
  </si>
  <si>
    <t>S5.441</t>
  </si>
  <si>
    <t>S7</t>
  </si>
  <si>
    <t>APRĪKOJUMS, DILUMKĀRTA, KOKA UN AKMENS DARBI</t>
  </si>
  <si>
    <t>S7.22</t>
  </si>
  <si>
    <t>S7.24</t>
  </si>
  <si>
    <t>S7.25</t>
  </si>
  <si>
    <t>S7.26</t>
  </si>
  <si>
    <t>Asfaltbetona dilumkārta SMA11 (PMB), H=40mm</t>
  </si>
  <si>
    <t>S7.292</t>
  </si>
  <si>
    <t>Jaunas drenāžas ūdens notekcaurulītes, D=45mm</t>
  </si>
  <si>
    <t>S7.42</t>
  </si>
  <si>
    <t>Drenāžas kanālu ierīkošana ceļa pārvada garen- un šķersvirzienos, B=45mm</t>
  </si>
  <si>
    <t>1.2.1</t>
  </si>
  <si>
    <t>1.2.2</t>
  </si>
  <si>
    <t>1.2.3</t>
  </si>
  <si>
    <t>1.2.4</t>
  </si>
  <si>
    <t>1.2.5</t>
  </si>
  <si>
    <t>1.2.6</t>
  </si>
  <si>
    <t>1.2.7</t>
  </si>
  <si>
    <t>PVN (21% no A):</t>
  </si>
  <si>
    <t>Pavisam kopā (A+B):</t>
  </si>
  <si>
    <t>Būvuzņēmējs:</t>
  </si>
  <si>
    <t>Veids:</t>
  </si>
  <si>
    <t>Projektētājs:</t>
  </si>
  <si>
    <t>Sia "Juris Rozīte"</t>
  </si>
  <si>
    <t>Pasūtītājs:</t>
  </si>
  <si>
    <t>Objekta adrese:</t>
  </si>
  <si>
    <t>Deformācijas šuvju nomaiņa Ventas tiltam, Ventspilī</t>
  </si>
  <si>
    <t>Atjaunošana</t>
  </si>
  <si>
    <t>Remontjava laiduma galu remontam</t>
  </si>
  <si>
    <t>Esošo tērauda deformāciju šuvju demontāža virs upes balsta Nr.2. un Nr.9.</t>
  </si>
  <si>
    <t>Esošās asfaltbetona segas demontāža brauktuves zonā, H=8 cm</t>
  </si>
  <si>
    <t>Esošās aizsargkārtas demontāža brauktuves zonā, H=1.5cm</t>
  </si>
  <si>
    <t>Esošās asfaltbetona segas demontāža ietves zonā, H=3.5 cm</t>
  </si>
  <si>
    <t>Esošās hidroizolācijas demontāža ietves zonā</t>
  </si>
  <si>
    <t>S1.1,1.11,S1.12,S1.13,S1.14,S1.15, S1.31</t>
  </si>
  <si>
    <t>BK-01,BK-02</t>
  </si>
  <si>
    <t>S7.124</t>
  </si>
  <si>
    <t>Hidroizolācijas aizsargkārta, H=15mm</t>
  </si>
  <si>
    <t>Izlīdzinošais slānis AC11base/bin (PMB), H=40mm</t>
  </si>
  <si>
    <t>Polimērmodificēts hermētiķis (Hermētisko garenšuvju izveide brauktuves abās malās, B=20mm, N=2 gab.un šķersvirzienā pie deformācijas šuves abās pusēs)</t>
  </si>
  <si>
    <t>S5.62</t>
  </si>
  <si>
    <t>Betona virsmas apstrāde ar smilšu strūklu</t>
  </si>
  <si>
    <t>Betona atkalšana ap deformācijas šuvi un korodējušo stiegrojumu un laiduma galos, kur redzams bojāts betons</t>
  </si>
  <si>
    <r>
      <t>m</t>
    </r>
    <r>
      <rPr>
        <vertAlign val="superscript"/>
        <sz val="9"/>
        <rFont val="Times New Roman"/>
        <family val="1"/>
      </rPr>
      <t>2</t>
    </r>
  </si>
  <si>
    <r>
      <t>m</t>
    </r>
    <r>
      <rPr>
        <vertAlign val="superscript"/>
        <sz val="9"/>
        <rFont val="Times New Roman"/>
        <family val="1"/>
      </rPr>
      <t>3</t>
    </r>
  </si>
  <si>
    <t>Satiksmes organizācija tilta remontdarbu laikā</t>
  </si>
  <si>
    <t>Betons C40/50 (deformāciju šuvju apbetonējumam, veidņi, stiegrojums)</t>
  </si>
  <si>
    <t>1.1.1</t>
  </si>
  <si>
    <t>S1.31</t>
  </si>
  <si>
    <t>Jaunu rūpnieciski izgatavotu gumijas deformācijas šuvju un aizsargjoslu izbūve, t.sk. veidņu, stiegrojuma uzstādīšana, aizsargjoslu materiāls</t>
  </si>
  <si>
    <t>Klātnes virsmas sagatavošana un gruntēšana (pirms hidroizolācijas)</t>
  </si>
  <si>
    <t>Hidroizolācija līmētā uz laiduma 2 kārtā h=10mm</t>
  </si>
  <si>
    <t>Asfaltbetona dilumkārta AC11 surf, H=35mm uz ietves</t>
  </si>
  <si>
    <t>Hidroizolācija līmētā uz ietves 1 kārtā h=5mm</t>
  </si>
  <si>
    <t>Ventspils brīvostas pārvalde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</si>
</sst>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6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8"/>
      <color indexed="10"/>
      <name val="Times New Roman"/>
      <family val="1"/>
    </font>
    <font>
      <b/>
      <sz val="8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9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8"/>
      <color indexed="8"/>
      <name val="Arial"/>
      <family val="2"/>
      <charset val="186"/>
    </font>
    <font>
      <b/>
      <sz val="9"/>
      <color indexed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3" fillId="0" borderId="0"/>
  </cellStyleXfs>
  <cellXfs count="82">
    <xf numFmtId="0" fontId="0" fillId="0" borderId="0" xfId="0"/>
    <xf numFmtId="0" fontId="8" fillId="0" borderId="0" xfId="0" applyFont="1"/>
    <xf numFmtId="49" fontId="10" fillId="0" borderId="12" xfId="0" applyNumberFormat="1" applyFont="1" applyFill="1" applyBorder="1" applyAlignment="1">
      <alignment horizontal="right"/>
    </xf>
    <xf numFmtId="1" fontId="11" fillId="0" borderId="13" xfId="0" applyNumberFormat="1" applyFont="1" applyFill="1" applyBorder="1" applyAlignment="1">
      <alignment horizontal="right"/>
    </xf>
    <xf numFmtId="0" fontId="10" fillId="0" borderId="13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0" fillId="0" borderId="13" xfId="0" applyNumberFormat="1" applyFont="1" applyFill="1" applyBorder="1" applyAlignment="1">
      <alignment horizontal="center"/>
    </xf>
    <xf numFmtId="2" fontId="10" fillId="0" borderId="13" xfId="0" applyNumberFormat="1" applyFont="1" applyFill="1" applyBorder="1"/>
    <xf numFmtId="2" fontId="10" fillId="0" borderId="14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NumberFormat="1" applyFont="1" applyFill="1" applyBorder="1" applyAlignment="1">
      <alignment horizontal="center"/>
    </xf>
    <xf numFmtId="1" fontId="12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right"/>
    </xf>
    <xf numFmtId="49" fontId="10" fillId="0" borderId="0" xfId="3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/>
    <xf numFmtId="1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/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9" applyFont="1" applyFill="1" applyBorder="1" applyAlignment="1">
      <alignment vertical="center" wrapText="1" shrinkToFit="1"/>
    </xf>
    <xf numFmtId="1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49" fontId="15" fillId="0" borderId="1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left" wrapText="1"/>
    </xf>
    <xf numFmtId="0" fontId="6" fillId="0" borderId="0" xfId="0" applyFont="1" applyFill="1" applyBorder="1"/>
    <xf numFmtId="0" fontId="9" fillId="4" borderId="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49" fontId="18" fillId="3" borderId="0" xfId="0" applyNumberFormat="1" applyFont="1" applyFill="1" applyBorder="1" applyAlignment="1">
      <alignment horizontal="center" wrapText="1"/>
    </xf>
    <xf numFmtId="1" fontId="18" fillId="3" borderId="0" xfId="0" applyNumberFormat="1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center" wrapText="1"/>
    </xf>
    <xf numFmtId="0" fontId="18" fillId="3" borderId="0" xfId="0" applyNumberFormat="1" applyFont="1" applyFill="1" applyBorder="1" applyAlignment="1">
      <alignment horizontal="center" wrapText="1"/>
    </xf>
    <xf numFmtId="2" fontId="18" fillId="3" borderId="0" xfId="0" applyNumberFormat="1" applyFont="1" applyFill="1" applyBorder="1" applyAlignment="1">
      <alignment horizontal="center" wrapText="1"/>
    </xf>
    <xf numFmtId="2" fontId="18" fillId="3" borderId="0" xfId="2" applyNumberFormat="1" applyFont="1" applyFill="1" applyBorder="1" applyAlignment="1">
      <alignment horizont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5" fillId="0" borderId="16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NumberFormat="1" applyFont="1" applyFill="1" applyBorder="1" applyAlignment="1">
      <alignment horizontal="center"/>
    </xf>
    <xf numFmtId="1" fontId="9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8" fillId="0" borderId="0" xfId="0" applyNumberFormat="1" applyFont="1"/>
    <xf numFmtId="0" fontId="13" fillId="0" borderId="1" xfId="0" applyFont="1" applyFill="1" applyBorder="1" applyAlignment="1">
      <alignment horizontal="center"/>
    </xf>
    <xf numFmtId="2" fontId="13" fillId="0" borderId="1" xfId="0" quotePrefix="1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right"/>
    </xf>
    <xf numFmtId="0" fontId="9" fillId="4" borderId="3" xfId="0" applyFont="1" applyFill="1" applyBorder="1" applyAlignment="1">
      <alignment horizontal="right"/>
    </xf>
    <xf numFmtId="0" fontId="9" fillId="4" borderId="2" xfId="0" applyNumberFormat="1" applyFont="1" applyFill="1" applyBorder="1" applyAlignment="1">
      <alignment horizontal="right"/>
    </xf>
    <xf numFmtId="0" fontId="9" fillId="4" borderId="3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" fontId="7" fillId="0" borderId="7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left"/>
    </xf>
    <xf numFmtId="1" fontId="9" fillId="0" borderId="4" xfId="0" applyNumberFormat="1" applyFont="1" applyFill="1" applyBorder="1" applyAlignment="1">
      <alignment horizontal="left"/>
    </xf>
    <xf numFmtId="1" fontId="9" fillId="0" borderId="11" xfId="0" applyNumberFormat="1" applyFont="1" applyFill="1" applyBorder="1" applyAlignment="1">
      <alignment horizontal="left"/>
    </xf>
  </cellXfs>
  <cellStyles count="11">
    <cellStyle name="Normal" xfId="0" builtinId="0"/>
    <cellStyle name="Normal 2" xfId="1"/>
    <cellStyle name="Normal 3" xfId="3"/>
    <cellStyle name="Normal 4" xfId="4"/>
    <cellStyle name="Normal 4 2" xfId="6"/>
    <cellStyle name="Normal 4 3" xfId="5"/>
    <cellStyle name="Normal 5" xfId="7"/>
    <cellStyle name="Normal 6" xfId="8"/>
    <cellStyle name="Normal_Darbu daudzumi" xfId="9"/>
    <cellStyle name="Normal_Sheet1" xfId="2"/>
    <cellStyle name="Normal_Sheet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90" zoomScaleNormal="90" workbookViewId="0">
      <selection activeCell="C34" sqref="C34"/>
    </sheetView>
  </sheetViews>
  <sheetFormatPr defaultRowHeight="12.75" x14ac:dyDescent="0.2"/>
  <cols>
    <col min="1" max="1" width="8.7109375" style="1" customWidth="1"/>
    <col min="2" max="2" width="15.5703125" style="1" customWidth="1"/>
    <col min="3" max="3" width="76.85546875" style="1" customWidth="1"/>
    <col min="4" max="4" width="14.140625" style="1" customWidth="1"/>
    <col min="5" max="5" width="10.28515625" style="1" customWidth="1"/>
    <col min="6" max="8" width="12" style="1" customWidth="1"/>
    <col min="9" max="16384" width="9.140625" style="1"/>
  </cols>
  <sheetData>
    <row r="1" spans="1:10" ht="21" thickBot="1" x14ac:dyDescent="0.35">
      <c r="A1" s="71" t="s">
        <v>13</v>
      </c>
      <c r="B1" s="71"/>
      <c r="C1" s="71"/>
      <c r="D1" s="71"/>
      <c r="E1" s="71"/>
      <c r="F1" s="71"/>
      <c r="G1" s="71"/>
      <c r="H1" s="71"/>
    </row>
    <row r="2" spans="1:10" ht="20.25" customHeight="1" x14ac:dyDescent="0.3">
      <c r="A2" s="72" t="s">
        <v>51</v>
      </c>
      <c r="B2" s="73"/>
      <c r="C2" s="76"/>
      <c r="D2" s="77"/>
      <c r="E2" s="77"/>
      <c r="F2" s="77"/>
      <c r="G2" s="77"/>
      <c r="H2" s="78"/>
    </row>
    <row r="3" spans="1:10" x14ac:dyDescent="0.2">
      <c r="A3" s="74" t="s">
        <v>52</v>
      </c>
      <c r="B3" s="75"/>
      <c r="C3" s="79" t="s">
        <v>58</v>
      </c>
      <c r="D3" s="80"/>
      <c r="E3" s="80"/>
      <c r="F3" s="80"/>
      <c r="G3" s="80"/>
      <c r="H3" s="81"/>
    </row>
    <row r="4" spans="1:10" ht="12.75" customHeight="1" x14ac:dyDescent="0.2">
      <c r="A4" s="74" t="s">
        <v>53</v>
      </c>
      <c r="B4" s="75"/>
      <c r="C4" s="79" t="s">
        <v>54</v>
      </c>
      <c r="D4" s="80"/>
      <c r="E4" s="80"/>
      <c r="F4" s="80"/>
      <c r="G4" s="80"/>
      <c r="H4" s="81"/>
    </row>
    <row r="5" spans="1:10" ht="12.75" customHeight="1" x14ac:dyDescent="0.2">
      <c r="A5" s="74" t="s">
        <v>55</v>
      </c>
      <c r="B5" s="75"/>
      <c r="C5" s="79" t="s">
        <v>85</v>
      </c>
      <c r="D5" s="80"/>
      <c r="E5" s="80"/>
      <c r="F5" s="80"/>
      <c r="G5" s="80"/>
      <c r="H5" s="81"/>
    </row>
    <row r="6" spans="1:10" ht="12.75" customHeight="1" x14ac:dyDescent="0.2">
      <c r="A6" s="74" t="s">
        <v>56</v>
      </c>
      <c r="B6" s="75"/>
      <c r="C6" s="79" t="s">
        <v>57</v>
      </c>
      <c r="D6" s="80"/>
      <c r="E6" s="80"/>
      <c r="F6" s="80"/>
      <c r="G6" s="80"/>
      <c r="H6" s="81"/>
    </row>
    <row r="7" spans="1:10" ht="13.5" thickBot="1" x14ac:dyDescent="0.25">
      <c r="A7" s="2"/>
      <c r="B7" s="3"/>
      <c r="C7" s="4"/>
      <c r="D7" s="5"/>
      <c r="E7" s="6"/>
      <c r="F7" s="7"/>
      <c r="G7" s="7"/>
      <c r="H7" s="8"/>
    </row>
    <row r="8" spans="1:10" s="41" customFormat="1" ht="24" x14ac:dyDescent="0.2">
      <c r="A8" s="52" t="s">
        <v>2</v>
      </c>
      <c r="B8" s="53" t="s">
        <v>11</v>
      </c>
      <c r="C8" s="54" t="s">
        <v>3</v>
      </c>
      <c r="D8" s="54" t="s">
        <v>4</v>
      </c>
      <c r="E8" s="55" t="s">
        <v>0</v>
      </c>
      <c r="F8" s="56" t="s">
        <v>5</v>
      </c>
      <c r="G8" s="56" t="s">
        <v>17</v>
      </c>
      <c r="H8" s="57" t="s">
        <v>18</v>
      </c>
    </row>
    <row r="9" spans="1:10" x14ac:dyDescent="0.2">
      <c r="A9" s="9">
        <v>1</v>
      </c>
      <c r="B9" s="10">
        <v>2</v>
      </c>
      <c r="C9" s="11">
        <v>3</v>
      </c>
      <c r="D9" s="11">
        <v>4</v>
      </c>
      <c r="E9" s="12">
        <v>5</v>
      </c>
      <c r="F9" s="12">
        <v>6</v>
      </c>
      <c r="G9" s="12">
        <v>7</v>
      </c>
      <c r="H9" s="12">
        <v>8</v>
      </c>
    </row>
    <row r="10" spans="1:10" ht="12.75" customHeight="1" x14ac:dyDescent="0.2">
      <c r="A10" s="13">
        <v>1</v>
      </c>
      <c r="B10" s="14" t="s">
        <v>22</v>
      </c>
      <c r="C10" s="15" t="s">
        <v>23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</row>
    <row r="11" spans="1:10" s="33" customFormat="1" ht="18.75" customHeight="1" x14ac:dyDescent="0.2">
      <c r="A11" s="28" t="s">
        <v>6</v>
      </c>
      <c r="B11" s="29" t="s">
        <v>65</v>
      </c>
      <c r="C11" s="30" t="s">
        <v>19</v>
      </c>
      <c r="D11" s="31" t="s">
        <v>24</v>
      </c>
      <c r="E11" s="31" t="s">
        <v>12</v>
      </c>
      <c r="F11" s="31">
        <v>1</v>
      </c>
      <c r="G11" s="32"/>
      <c r="H11" s="59">
        <f t="shared" ref="H11:H12" si="0">F11*G11</f>
        <v>0</v>
      </c>
    </row>
    <row r="12" spans="1:10" s="49" customFormat="1" ht="14.1" customHeight="1" x14ac:dyDescent="0.2">
      <c r="A12" s="42" t="s">
        <v>78</v>
      </c>
      <c r="B12" s="43" t="s">
        <v>79</v>
      </c>
      <c r="C12" s="44" t="s">
        <v>76</v>
      </c>
      <c r="D12" s="31" t="s">
        <v>24</v>
      </c>
      <c r="E12" s="46" t="s">
        <v>12</v>
      </c>
      <c r="F12" s="45">
        <v>1</v>
      </c>
      <c r="G12" s="58"/>
      <c r="H12" s="59">
        <f t="shared" si="0"/>
        <v>0</v>
      </c>
      <c r="I12" s="47"/>
      <c r="J12" s="48"/>
    </row>
    <row r="13" spans="1:10" s="33" customFormat="1" ht="12.75" customHeight="1" x14ac:dyDescent="0.2">
      <c r="A13" s="28" t="s">
        <v>7</v>
      </c>
      <c r="B13" s="28"/>
      <c r="C13" s="34" t="s">
        <v>20</v>
      </c>
      <c r="D13" s="31"/>
      <c r="E13" s="35"/>
      <c r="F13" s="31"/>
      <c r="G13" s="32"/>
      <c r="H13" s="32"/>
    </row>
    <row r="14" spans="1:10" s="33" customFormat="1" ht="12.75" customHeight="1" x14ac:dyDescent="0.2">
      <c r="A14" s="28" t="s">
        <v>42</v>
      </c>
      <c r="B14" s="28" t="s">
        <v>25</v>
      </c>
      <c r="C14" s="34" t="s">
        <v>60</v>
      </c>
      <c r="D14" s="31" t="s">
        <v>24</v>
      </c>
      <c r="E14" s="35" t="s">
        <v>14</v>
      </c>
      <c r="F14" s="31">
        <v>38.4</v>
      </c>
      <c r="G14" s="32"/>
      <c r="H14" s="32">
        <f t="shared" ref="H14:H36" si="1">G14*F14</f>
        <v>0</v>
      </c>
    </row>
    <row r="15" spans="1:10" s="33" customFormat="1" ht="12.75" customHeight="1" x14ac:dyDescent="0.2">
      <c r="A15" s="28" t="s">
        <v>43</v>
      </c>
      <c r="B15" s="28" t="s">
        <v>25</v>
      </c>
      <c r="C15" s="34" t="s">
        <v>61</v>
      </c>
      <c r="D15" s="31" t="s">
        <v>24</v>
      </c>
      <c r="E15" s="35" t="s">
        <v>74</v>
      </c>
      <c r="F15" s="31">
        <v>108</v>
      </c>
      <c r="G15" s="32"/>
      <c r="H15" s="32">
        <f t="shared" si="1"/>
        <v>0</v>
      </c>
    </row>
    <row r="16" spans="1:10" s="33" customFormat="1" ht="12.75" customHeight="1" x14ac:dyDescent="0.2">
      <c r="A16" s="28" t="s">
        <v>44</v>
      </c>
      <c r="B16" s="28" t="s">
        <v>25</v>
      </c>
      <c r="C16" s="34" t="s">
        <v>63</v>
      </c>
      <c r="D16" s="31" t="s">
        <v>24</v>
      </c>
      <c r="E16" s="35" t="s">
        <v>74</v>
      </c>
      <c r="F16" s="31">
        <v>40</v>
      </c>
      <c r="G16" s="32"/>
      <c r="H16" s="32">
        <f t="shared" si="1"/>
        <v>0</v>
      </c>
    </row>
    <row r="17" spans="1:8" s="33" customFormat="1" ht="12.75" customHeight="1" x14ac:dyDescent="0.2">
      <c r="A17" s="28" t="s">
        <v>45</v>
      </c>
      <c r="B17" s="28" t="s">
        <v>25</v>
      </c>
      <c r="C17" s="34" t="s">
        <v>62</v>
      </c>
      <c r="D17" s="31" t="s">
        <v>24</v>
      </c>
      <c r="E17" s="35" t="s">
        <v>74</v>
      </c>
      <c r="F17" s="31">
        <v>108</v>
      </c>
      <c r="G17" s="32"/>
      <c r="H17" s="32">
        <f t="shared" si="1"/>
        <v>0</v>
      </c>
    </row>
    <row r="18" spans="1:8" s="33" customFormat="1" ht="12.75" customHeight="1" x14ac:dyDescent="0.2">
      <c r="A18" s="28" t="s">
        <v>46</v>
      </c>
      <c r="B18" s="28" t="s">
        <v>25</v>
      </c>
      <c r="C18" s="34" t="s">
        <v>21</v>
      </c>
      <c r="D18" s="31" t="s">
        <v>24</v>
      </c>
      <c r="E18" s="35" t="s">
        <v>74</v>
      </c>
      <c r="F18" s="31">
        <v>108</v>
      </c>
      <c r="G18" s="32"/>
      <c r="H18" s="32">
        <f t="shared" si="1"/>
        <v>0</v>
      </c>
    </row>
    <row r="19" spans="1:8" s="33" customFormat="1" ht="12.75" customHeight="1" x14ac:dyDescent="0.2">
      <c r="A19" s="28" t="s">
        <v>47</v>
      </c>
      <c r="B19" s="28" t="s">
        <v>25</v>
      </c>
      <c r="C19" s="34" t="s">
        <v>64</v>
      </c>
      <c r="D19" s="31" t="s">
        <v>24</v>
      </c>
      <c r="E19" s="35" t="s">
        <v>74</v>
      </c>
      <c r="F19" s="31">
        <v>40</v>
      </c>
      <c r="G19" s="32"/>
      <c r="H19" s="32">
        <f t="shared" si="1"/>
        <v>0</v>
      </c>
    </row>
    <row r="20" spans="1:8" s="33" customFormat="1" ht="25.5" customHeight="1" x14ac:dyDescent="0.2">
      <c r="A20" s="28" t="s">
        <v>48</v>
      </c>
      <c r="B20" s="28" t="s">
        <v>26</v>
      </c>
      <c r="C20" s="34" t="s">
        <v>73</v>
      </c>
      <c r="D20" s="31" t="s">
        <v>24</v>
      </c>
      <c r="E20" s="31" t="s">
        <v>75</v>
      </c>
      <c r="F20" s="31">
        <v>46</v>
      </c>
      <c r="G20" s="28"/>
      <c r="H20" s="28">
        <f t="shared" si="1"/>
        <v>0</v>
      </c>
    </row>
    <row r="21" spans="1:8" s="33" customFormat="1" ht="12.75" customHeight="1" x14ac:dyDescent="0.2">
      <c r="A21" s="62">
        <v>2</v>
      </c>
      <c r="B21" s="63" t="s">
        <v>27</v>
      </c>
      <c r="C21" s="60" t="s">
        <v>29</v>
      </c>
      <c r="D21" s="61" t="s">
        <v>1</v>
      </c>
      <c r="E21" s="61" t="s">
        <v>1</v>
      </c>
      <c r="F21" s="61" t="s">
        <v>1</v>
      </c>
      <c r="G21" s="61"/>
      <c r="H21" s="61" t="s">
        <v>1</v>
      </c>
    </row>
    <row r="22" spans="1:8" s="33" customFormat="1" ht="12.75" customHeight="1" x14ac:dyDescent="0.2">
      <c r="A22" s="36">
        <v>2.1</v>
      </c>
      <c r="B22" s="28" t="s">
        <v>71</v>
      </c>
      <c r="C22" s="37" t="s">
        <v>72</v>
      </c>
      <c r="D22" s="31" t="s">
        <v>66</v>
      </c>
      <c r="E22" s="31" t="s">
        <v>74</v>
      </c>
      <c r="F22" s="38">
        <v>256</v>
      </c>
      <c r="G22" s="32"/>
      <c r="H22" s="32">
        <f t="shared" ref="H22" si="2">G22*F22</f>
        <v>0</v>
      </c>
    </row>
    <row r="23" spans="1:8" s="33" customFormat="1" ht="12.75" customHeight="1" x14ac:dyDescent="0.2">
      <c r="A23" s="36">
        <v>2.2000000000000002</v>
      </c>
      <c r="B23" s="28" t="s">
        <v>28</v>
      </c>
      <c r="C23" s="37" t="s">
        <v>77</v>
      </c>
      <c r="D23" s="31" t="s">
        <v>66</v>
      </c>
      <c r="E23" s="31" t="s">
        <v>75</v>
      </c>
      <c r="F23" s="38">
        <v>46</v>
      </c>
      <c r="G23" s="32"/>
      <c r="H23" s="32">
        <f t="shared" si="1"/>
        <v>0</v>
      </c>
    </row>
    <row r="24" spans="1:8" s="33" customFormat="1" ht="12.75" customHeight="1" x14ac:dyDescent="0.2">
      <c r="A24" s="36">
        <v>2.2999999999999998</v>
      </c>
      <c r="B24" s="28" t="s">
        <v>30</v>
      </c>
      <c r="C24" s="37" t="s">
        <v>59</v>
      </c>
      <c r="D24" s="31" t="s">
        <v>66</v>
      </c>
      <c r="E24" s="31" t="s">
        <v>75</v>
      </c>
      <c r="F24" s="38">
        <v>1</v>
      </c>
      <c r="G24" s="32"/>
      <c r="H24" s="32">
        <f t="shared" si="1"/>
        <v>0</v>
      </c>
    </row>
    <row r="25" spans="1:8" s="33" customFormat="1" ht="12" x14ac:dyDescent="0.2">
      <c r="A25" s="62">
        <v>3</v>
      </c>
      <c r="B25" s="63" t="s">
        <v>31</v>
      </c>
      <c r="C25" s="60" t="s">
        <v>32</v>
      </c>
      <c r="D25" s="61" t="s">
        <v>1</v>
      </c>
      <c r="E25" s="61" t="s">
        <v>1</v>
      </c>
      <c r="F25" s="61" t="s">
        <v>1</v>
      </c>
      <c r="G25" s="61"/>
      <c r="H25" s="61" t="s">
        <v>1</v>
      </c>
    </row>
    <row r="26" spans="1:8" s="33" customFormat="1" ht="24.75" customHeight="1" x14ac:dyDescent="0.2">
      <c r="A26" s="36">
        <v>3.1</v>
      </c>
      <c r="B26" s="28" t="s">
        <v>67</v>
      </c>
      <c r="C26" s="34" t="s">
        <v>80</v>
      </c>
      <c r="D26" s="65" t="s">
        <v>16</v>
      </c>
      <c r="E26" s="35" t="s">
        <v>14</v>
      </c>
      <c r="F26" s="36">
        <v>38.4</v>
      </c>
      <c r="G26" s="32"/>
      <c r="H26" s="32">
        <f t="shared" si="1"/>
        <v>0</v>
      </c>
    </row>
    <row r="27" spans="1:8" s="33" customFormat="1" ht="12.75" customHeight="1" x14ac:dyDescent="0.2">
      <c r="A27" s="36">
        <v>3.2</v>
      </c>
      <c r="B27" s="28" t="s">
        <v>33</v>
      </c>
      <c r="C27" s="34" t="s">
        <v>81</v>
      </c>
      <c r="D27" s="31" t="s">
        <v>24</v>
      </c>
      <c r="E27" s="35" t="s">
        <v>74</v>
      </c>
      <c r="F27" s="38">
        <v>148</v>
      </c>
      <c r="G27" s="32"/>
      <c r="H27" s="32">
        <f t="shared" si="1"/>
        <v>0</v>
      </c>
    </row>
    <row r="28" spans="1:8" s="33" customFormat="1" ht="12.75" customHeight="1" x14ac:dyDescent="0.2">
      <c r="A28" s="36">
        <v>3.3</v>
      </c>
      <c r="B28" s="28" t="s">
        <v>34</v>
      </c>
      <c r="C28" s="39" t="s">
        <v>84</v>
      </c>
      <c r="D28" s="31" t="s">
        <v>24</v>
      </c>
      <c r="E28" s="35" t="s">
        <v>74</v>
      </c>
      <c r="F28" s="40">
        <v>40</v>
      </c>
      <c r="G28" s="29"/>
      <c r="H28" s="32">
        <f t="shared" si="1"/>
        <v>0</v>
      </c>
    </row>
    <row r="29" spans="1:8" s="33" customFormat="1" ht="12.75" customHeight="1" x14ac:dyDescent="0.2">
      <c r="A29" s="36">
        <v>3.4</v>
      </c>
      <c r="B29" s="28" t="s">
        <v>34</v>
      </c>
      <c r="C29" s="39" t="s">
        <v>82</v>
      </c>
      <c r="D29" s="31" t="s">
        <v>24</v>
      </c>
      <c r="E29" s="35" t="s">
        <v>74</v>
      </c>
      <c r="F29" s="40">
        <v>108</v>
      </c>
      <c r="G29" s="29"/>
      <c r="H29" s="32">
        <f t="shared" si="1"/>
        <v>0</v>
      </c>
    </row>
    <row r="30" spans="1:8" s="33" customFormat="1" ht="12.75" customHeight="1" x14ac:dyDescent="0.2">
      <c r="A30" s="36">
        <v>3.5</v>
      </c>
      <c r="B30" s="28" t="s">
        <v>34</v>
      </c>
      <c r="C30" s="34" t="s">
        <v>68</v>
      </c>
      <c r="D30" s="31" t="s">
        <v>24</v>
      </c>
      <c r="E30" s="35" t="s">
        <v>74</v>
      </c>
      <c r="F30" s="38">
        <v>108</v>
      </c>
      <c r="G30" s="32"/>
      <c r="H30" s="32">
        <f t="shared" si="1"/>
        <v>0</v>
      </c>
    </row>
    <row r="31" spans="1:8" s="33" customFormat="1" ht="12.75" customHeight="1" x14ac:dyDescent="0.2">
      <c r="A31" s="36">
        <v>3.6</v>
      </c>
      <c r="B31" s="28" t="s">
        <v>35</v>
      </c>
      <c r="C31" s="34" t="s">
        <v>69</v>
      </c>
      <c r="D31" s="31" t="s">
        <v>24</v>
      </c>
      <c r="E31" s="35" t="s">
        <v>74</v>
      </c>
      <c r="F31" s="38">
        <v>108</v>
      </c>
      <c r="G31" s="32"/>
      <c r="H31" s="32">
        <f t="shared" si="1"/>
        <v>0</v>
      </c>
    </row>
    <row r="32" spans="1:8" s="33" customFormat="1" ht="12.75" customHeight="1" x14ac:dyDescent="0.2">
      <c r="A32" s="36">
        <v>3.7</v>
      </c>
      <c r="B32" s="28" t="s">
        <v>36</v>
      </c>
      <c r="C32" s="34" t="s">
        <v>83</v>
      </c>
      <c r="D32" s="31" t="s">
        <v>24</v>
      </c>
      <c r="E32" s="35" t="s">
        <v>74</v>
      </c>
      <c r="F32" s="38">
        <v>40</v>
      </c>
      <c r="G32" s="32"/>
      <c r="H32" s="32">
        <f t="shared" si="1"/>
        <v>0</v>
      </c>
    </row>
    <row r="33" spans="1:8" s="41" customFormat="1" ht="12.75" customHeight="1" x14ac:dyDescent="0.2">
      <c r="A33" s="36">
        <v>3.8</v>
      </c>
      <c r="B33" s="28" t="s">
        <v>36</v>
      </c>
      <c r="C33" s="34" t="s">
        <v>37</v>
      </c>
      <c r="D33" s="31" t="s">
        <v>24</v>
      </c>
      <c r="E33" s="35" t="s">
        <v>74</v>
      </c>
      <c r="F33" s="38">
        <v>108</v>
      </c>
      <c r="G33" s="32"/>
      <c r="H33" s="32">
        <f t="shared" si="1"/>
        <v>0</v>
      </c>
    </row>
    <row r="34" spans="1:8" s="41" customFormat="1" ht="22.5" customHeight="1" x14ac:dyDescent="0.2">
      <c r="A34" s="36">
        <v>3.9</v>
      </c>
      <c r="B34" s="28" t="s">
        <v>38</v>
      </c>
      <c r="C34" s="34" t="s">
        <v>70</v>
      </c>
      <c r="D34" s="31" t="s">
        <v>24</v>
      </c>
      <c r="E34" s="31" t="s">
        <v>14</v>
      </c>
      <c r="F34" s="38">
        <v>101</v>
      </c>
      <c r="G34" s="32"/>
      <c r="H34" s="32">
        <f t="shared" si="1"/>
        <v>0</v>
      </c>
    </row>
    <row r="35" spans="1:8" s="33" customFormat="1" ht="12.75" customHeight="1" x14ac:dyDescent="0.2">
      <c r="A35" s="66">
        <v>3.1</v>
      </c>
      <c r="B35" s="28" t="s">
        <v>40</v>
      </c>
      <c r="C35" s="34" t="s">
        <v>39</v>
      </c>
      <c r="D35" s="31" t="s">
        <v>24</v>
      </c>
      <c r="E35" s="35" t="s">
        <v>15</v>
      </c>
      <c r="F35" s="38">
        <v>8</v>
      </c>
      <c r="G35" s="32"/>
      <c r="H35" s="32">
        <f t="shared" si="1"/>
        <v>0</v>
      </c>
    </row>
    <row r="36" spans="1:8" s="33" customFormat="1" ht="12.75" customHeight="1" x14ac:dyDescent="0.2">
      <c r="A36" s="28">
        <v>3.11</v>
      </c>
      <c r="B36" s="28" t="s">
        <v>40</v>
      </c>
      <c r="C36" s="34" t="s">
        <v>41</v>
      </c>
      <c r="D36" s="31" t="s">
        <v>24</v>
      </c>
      <c r="E36" s="35" t="s">
        <v>14</v>
      </c>
      <c r="F36" s="38">
        <v>101</v>
      </c>
      <c r="G36" s="32"/>
      <c r="H36" s="32">
        <f t="shared" si="1"/>
        <v>0</v>
      </c>
    </row>
    <row r="37" spans="1:8" x14ac:dyDescent="0.2">
      <c r="A37" s="17"/>
      <c r="B37" s="18"/>
      <c r="C37" s="19"/>
      <c r="D37" s="20"/>
      <c r="E37" s="50" t="s">
        <v>8</v>
      </c>
      <c r="F37" s="67" t="s">
        <v>9</v>
      </c>
      <c r="G37" s="68"/>
      <c r="H37" s="32">
        <f>SUM(H10:H36)</f>
        <v>0</v>
      </c>
    </row>
    <row r="38" spans="1:8" x14ac:dyDescent="0.2">
      <c r="A38" s="17"/>
      <c r="B38" s="21"/>
      <c r="C38" s="19"/>
      <c r="D38" s="20"/>
      <c r="E38" s="50" t="s">
        <v>10</v>
      </c>
      <c r="F38" s="67" t="s">
        <v>49</v>
      </c>
      <c r="G38" s="68"/>
      <c r="H38" s="32">
        <f>H37*0.21</f>
        <v>0</v>
      </c>
    </row>
    <row r="39" spans="1:8" x14ac:dyDescent="0.2">
      <c r="A39" s="17"/>
      <c r="B39" s="21"/>
      <c r="C39" s="19"/>
      <c r="D39" s="20"/>
      <c r="E39" s="51"/>
      <c r="F39" s="69" t="s">
        <v>50</v>
      </c>
      <c r="G39" s="70"/>
      <c r="H39" s="32">
        <f>H37+H38</f>
        <v>0</v>
      </c>
    </row>
    <row r="40" spans="1:8" x14ac:dyDescent="0.2">
      <c r="A40" s="22"/>
      <c r="B40" s="23"/>
      <c r="C40" s="24"/>
      <c r="D40" s="25"/>
      <c r="E40" s="26"/>
      <c r="F40" s="27"/>
      <c r="G40" s="27"/>
      <c r="H40" s="27"/>
    </row>
    <row r="43" spans="1:8" x14ac:dyDescent="0.2">
      <c r="H43" s="64"/>
    </row>
  </sheetData>
  <mergeCells count="14">
    <mergeCell ref="F38:G38"/>
    <mergeCell ref="F39:G39"/>
    <mergeCell ref="F37:G37"/>
    <mergeCell ref="A1:H1"/>
    <mergeCell ref="A2:B2"/>
    <mergeCell ref="A3:B3"/>
    <mergeCell ref="A4:B4"/>
    <mergeCell ref="A5:B5"/>
    <mergeCell ref="A6:B6"/>
    <mergeCell ref="C2:H2"/>
    <mergeCell ref="C3:H3"/>
    <mergeCell ref="C4:H4"/>
    <mergeCell ref="C5:H5"/>
    <mergeCell ref="C6:H6"/>
  </mergeCells>
  <dataValidations count="2">
    <dataValidation type="list" allowBlank="1" showInputMessage="1" showErrorMessage="1" sqref="D25:H25 D21:H21 E37 E39:E40 D10:H10 E8:E9">
      <formula1>$D$997:$D$1027</formula1>
    </dataValidation>
    <dataValidation type="list" allowBlank="1" showErrorMessage="1" sqref="E1:E7">
      <formula1>#REF!</formula1>
      <formula2>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&amp;L&amp;"Arial,Italic"&amp;8Apliecinājuma karte
"Deformācijas šuvju nomaiņaVentaas tiltam, Ventspilī"</oddHeader>
    <oddFooter>&amp;RJURIS ROZĪTE SIA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zoomScale="90" zoomScaleNormal="90" workbookViewId="0">
      <selection activeCell="C5" sqref="C5:H5"/>
    </sheetView>
  </sheetViews>
  <sheetFormatPr defaultRowHeight="12.75" x14ac:dyDescent="0.2"/>
  <cols>
    <col min="1" max="1" width="8.7109375" style="1" customWidth="1"/>
    <col min="2" max="2" width="15.5703125" style="1" customWidth="1"/>
    <col min="3" max="3" width="76.85546875" style="1" customWidth="1"/>
    <col min="4" max="4" width="14.140625" style="1" customWidth="1"/>
    <col min="5" max="5" width="10.28515625" style="1" customWidth="1"/>
    <col min="6" max="8" width="12" style="1" customWidth="1"/>
    <col min="9" max="16384" width="9.140625" style="1"/>
  </cols>
  <sheetData>
    <row r="1" spans="1:10" ht="21" thickBot="1" x14ac:dyDescent="0.35">
      <c r="A1" s="71" t="s">
        <v>13</v>
      </c>
      <c r="B1" s="71"/>
      <c r="C1" s="71"/>
      <c r="D1" s="71"/>
      <c r="E1" s="71"/>
      <c r="F1" s="71"/>
      <c r="G1" s="71"/>
      <c r="H1" s="71"/>
    </row>
    <row r="2" spans="1:10" ht="20.25" customHeight="1" x14ac:dyDescent="0.3">
      <c r="A2" s="72" t="s">
        <v>51</v>
      </c>
      <c r="B2" s="73"/>
      <c r="C2" s="76"/>
      <c r="D2" s="77"/>
      <c r="E2" s="77"/>
      <c r="F2" s="77"/>
      <c r="G2" s="77"/>
      <c r="H2" s="78"/>
    </row>
    <row r="3" spans="1:10" x14ac:dyDescent="0.2">
      <c r="A3" s="74" t="s">
        <v>52</v>
      </c>
      <c r="B3" s="75"/>
      <c r="C3" s="79" t="s">
        <v>58</v>
      </c>
      <c r="D3" s="80"/>
      <c r="E3" s="80"/>
      <c r="F3" s="80"/>
      <c r="G3" s="80"/>
      <c r="H3" s="81"/>
    </row>
    <row r="4" spans="1:10" ht="12.75" customHeight="1" x14ac:dyDescent="0.2">
      <c r="A4" s="74" t="s">
        <v>53</v>
      </c>
      <c r="B4" s="75"/>
      <c r="C4" s="79" t="s">
        <v>54</v>
      </c>
      <c r="D4" s="80"/>
      <c r="E4" s="80"/>
      <c r="F4" s="80"/>
      <c r="G4" s="80"/>
      <c r="H4" s="81"/>
    </row>
    <row r="5" spans="1:10" ht="12.75" customHeight="1" x14ac:dyDescent="0.2">
      <c r="A5" s="74" t="s">
        <v>55</v>
      </c>
      <c r="B5" s="75"/>
      <c r="C5" s="79" t="s">
        <v>85</v>
      </c>
      <c r="D5" s="80"/>
      <c r="E5" s="80"/>
      <c r="F5" s="80"/>
      <c r="G5" s="80"/>
      <c r="H5" s="81"/>
    </row>
    <row r="6" spans="1:10" ht="12.75" customHeight="1" x14ac:dyDescent="0.2">
      <c r="A6" s="74" t="s">
        <v>56</v>
      </c>
      <c r="B6" s="75"/>
      <c r="C6" s="79" t="s">
        <v>57</v>
      </c>
      <c r="D6" s="80"/>
      <c r="E6" s="80"/>
      <c r="F6" s="80"/>
      <c r="G6" s="80"/>
      <c r="H6" s="81"/>
    </row>
    <row r="7" spans="1:10" ht="13.5" thickBot="1" x14ac:dyDescent="0.25">
      <c r="A7" s="2"/>
      <c r="B7" s="3"/>
      <c r="C7" s="4"/>
      <c r="D7" s="5"/>
      <c r="E7" s="6"/>
      <c r="F7" s="7"/>
      <c r="G7" s="7"/>
      <c r="H7" s="8"/>
    </row>
    <row r="8" spans="1:10" s="41" customFormat="1" ht="24" x14ac:dyDescent="0.2">
      <c r="A8" s="52" t="s">
        <v>2</v>
      </c>
      <c r="B8" s="53" t="s">
        <v>11</v>
      </c>
      <c r="C8" s="54" t="s">
        <v>3</v>
      </c>
      <c r="D8" s="54" t="s">
        <v>4</v>
      </c>
      <c r="E8" s="55" t="s">
        <v>0</v>
      </c>
      <c r="F8" s="56" t="s">
        <v>5</v>
      </c>
      <c r="G8" s="56" t="s">
        <v>17</v>
      </c>
      <c r="H8" s="57" t="s">
        <v>18</v>
      </c>
    </row>
    <row r="9" spans="1:10" x14ac:dyDescent="0.2">
      <c r="A9" s="9">
        <v>1</v>
      </c>
      <c r="B9" s="10">
        <v>2</v>
      </c>
      <c r="C9" s="11">
        <v>3</v>
      </c>
      <c r="D9" s="11">
        <v>4</v>
      </c>
      <c r="E9" s="12">
        <v>5</v>
      </c>
      <c r="F9" s="12">
        <v>6</v>
      </c>
      <c r="G9" s="12">
        <v>7</v>
      </c>
      <c r="H9" s="12">
        <v>8</v>
      </c>
    </row>
    <row r="10" spans="1:10" ht="12.75" customHeight="1" x14ac:dyDescent="0.2">
      <c r="A10" s="13">
        <v>1</v>
      </c>
      <c r="B10" s="14" t="s">
        <v>22</v>
      </c>
      <c r="C10" s="15" t="s">
        <v>23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</row>
    <row r="11" spans="1:10" s="33" customFormat="1" ht="18.75" customHeight="1" x14ac:dyDescent="0.2">
      <c r="A11" s="28" t="s">
        <v>6</v>
      </c>
      <c r="B11" s="29" t="s">
        <v>65</v>
      </c>
      <c r="C11" s="30" t="s">
        <v>19</v>
      </c>
      <c r="D11" s="31" t="s">
        <v>24</v>
      </c>
      <c r="E11" s="31" t="s">
        <v>12</v>
      </c>
      <c r="F11" s="31">
        <v>1</v>
      </c>
      <c r="G11" s="32">
        <v>5000</v>
      </c>
      <c r="H11" s="59">
        <f t="shared" ref="H11:H12" si="0">F11*G11</f>
        <v>5000</v>
      </c>
    </row>
    <row r="12" spans="1:10" s="49" customFormat="1" ht="14.1" customHeight="1" x14ac:dyDescent="0.2">
      <c r="A12" s="42" t="s">
        <v>78</v>
      </c>
      <c r="B12" s="43" t="s">
        <v>79</v>
      </c>
      <c r="C12" s="44" t="s">
        <v>76</v>
      </c>
      <c r="D12" s="31" t="s">
        <v>24</v>
      </c>
      <c r="E12" s="46" t="s">
        <v>12</v>
      </c>
      <c r="F12" s="45">
        <v>1</v>
      </c>
      <c r="G12" s="58">
        <v>5000</v>
      </c>
      <c r="H12" s="59">
        <f t="shared" si="0"/>
        <v>5000</v>
      </c>
      <c r="I12" s="47"/>
      <c r="J12" s="48"/>
    </row>
    <row r="13" spans="1:10" s="33" customFormat="1" ht="12.75" customHeight="1" x14ac:dyDescent="0.2">
      <c r="A13" s="28" t="s">
        <v>7</v>
      </c>
      <c r="B13" s="28"/>
      <c r="C13" s="34" t="s">
        <v>20</v>
      </c>
      <c r="D13" s="31"/>
      <c r="E13" s="35"/>
      <c r="F13" s="31"/>
      <c r="G13" s="32"/>
      <c r="H13" s="32"/>
    </row>
    <row r="14" spans="1:10" s="33" customFormat="1" ht="12.75" customHeight="1" x14ac:dyDescent="0.2">
      <c r="A14" s="28" t="s">
        <v>42</v>
      </c>
      <c r="B14" s="28" t="s">
        <v>25</v>
      </c>
      <c r="C14" s="34" t="s">
        <v>60</v>
      </c>
      <c r="D14" s="31" t="s">
        <v>24</v>
      </c>
      <c r="E14" s="35" t="s">
        <v>14</v>
      </c>
      <c r="F14" s="31">
        <v>38.4</v>
      </c>
      <c r="G14" s="32">
        <v>50.76</v>
      </c>
      <c r="H14" s="32">
        <f t="shared" ref="H14:H36" si="1">G14*F14</f>
        <v>1949.1839999999997</v>
      </c>
    </row>
    <row r="15" spans="1:10" s="33" customFormat="1" ht="12.75" customHeight="1" x14ac:dyDescent="0.2">
      <c r="A15" s="28" t="s">
        <v>43</v>
      </c>
      <c r="B15" s="28" t="s">
        <v>25</v>
      </c>
      <c r="C15" s="34" t="s">
        <v>61</v>
      </c>
      <c r="D15" s="31" t="s">
        <v>24</v>
      </c>
      <c r="E15" s="35" t="s">
        <v>74</v>
      </c>
      <c r="F15" s="31">
        <v>108</v>
      </c>
      <c r="G15" s="32">
        <v>10.93</v>
      </c>
      <c r="H15" s="32">
        <f t="shared" si="1"/>
        <v>1180.44</v>
      </c>
    </row>
    <row r="16" spans="1:10" s="33" customFormat="1" ht="12.75" customHeight="1" x14ac:dyDescent="0.2">
      <c r="A16" s="28" t="s">
        <v>44</v>
      </c>
      <c r="B16" s="28" t="s">
        <v>25</v>
      </c>
      <c r="C16" s="34" t="s">
        <v>63</v>
      </c>
      <c r="D16" s="31" t="s">
        <v>24</v>
      </c>
      <c r="E16" s="35" t="s">
        <v>74</v>
      </c>
      <c r="F16" s="31">
        <v>40</v>
      </c>
      <c r="G16" s="32">
        <v>10.119999999999999</v>
      </c>
      <c r="H16" s="32">
        <f t="shared" si="1"/>
        <v>404.79999999999995</v>
      </c>
    </row>
    <row r="17" spans="1:8" s="33" customFormat="1" ht="12.75" customHeight="1" x14ac:dyDescent="0.2">
      <c r="A17" s="28" t="s">
        <v>45</v>
      </c>
      <c r="B17" s="28" t="s">
        <v>25</v>
      </c>
      <c r="C17" s="34" t="s">
        <v>62</v>
      </c>
      <c r="D17" s="31" t="s">
        <v>24</v>
      </c>
      <c r="E17" s="35" t="s">
        <v>74</v>
      </c>
      <c r="F17" s="31">
        <v>108</v>
      </c>
      <c r="G17" s="32">
        <v>8.7899999999999991</v>
      </c>
      <c r="H17" s="32">
        <f t="shared" si="1"/>
        <v>949.31999999999994</v>
      </c>
    </row>
    <row r="18" spans="1:8" s="33" customFormat="1" ht="12.75" customHeight="1" x14ac:dyDescent="0.2">
      <c r="A18" s="28" t="s">
        <v>46</v>
      </c>
      <c r="B18" s="28" t="s">
        <v>25</v>
      </c>
      <c r="C18" s="34" t="s">
        <v>21</v>
      </c>
      <c r="D18" s="31" t="s">
        <v>24</v>
      </c>
      <c r="E18" s="35" t="s">
        <v>74</v>
      </c>
      <c r="F18" s="31">
        <v>108</v>
      </c>
      <c r="G18" s="32">
        <v>7.75</v>
      </c>
      <c r="H18" s="32">
        <f t="shared" si="1"/>
        <v>837</v>
      </c>
    </row>
    <row r="19" spans="1:8" s="33" customFormat="1" ht="12.75" customHeight="1" x14ac:dyDescent="0.2">
      <c r="A19" s="28" t="s">
        <v>47</v>
      </c>
      <c r="B19" s="28" t="s">
        <v>25</v>
      </c>
      <c r="C19" s="34" t="s">
        <v>64</v>
      </c>
      <c r="D19" s="31" t="s">
        <v>24</v>
      </c>
      <c r="E19" s="35" t="s">
        <v>74</v>
      </c>
      <c r="F19" s="31">
        <v>40</v>
      </c>
      <c r="G19" s="32">
        <v>7.22</v>
      </c>
      <c r="H19" s="32">
        <f t="shared" si="1"/>
        <v>288.8</v>
      </c>
    </row>
    <row r="20" spans="1:8" s="33" customFormat="1" ht="25.5" customHeight="1" x14ac:dyDescent="0.2">
      <c r="A20" s="28" t="s">
        <v>48</v>
      </c>
      <c r="B20" s="28" t="s">
        <v>26</v>
      </c>
      <c r="C20" s="34" t="s">
        <v>73</v>
      </c>
      <c r="D20" s="31" t="s">
        <v>24</v>
      </c>
      <c r="E20" s="31" t="s">
        <v>75</v>
      </c>
      <c r="F20" s="31">
        <v>46</v>
      </c>
      <c r="G20" s="28">
        <v>82.23</v>
      </c>
      <c r="H20" s="28">
        <f t="shared" si="1"/>
        <v>3782.5800000000004</v>
      </c>
    </row>
    <row r="21" spans="1:8" s="33" customFormat="1" ht="12.75" customHeight="1" x14ac:dyDescent="0.2">
      <c r="A21" s="62">
        <v>2</v>
      </c>
      <c r="B21" s="63" t="s">
        <v>27</v>
      </c>
      <c r="C21" s="60" t="s">
        <v>29</v>
      </c>
      <c r="D21" s="61" t="s">
        <v>1</v>
      </c>
      <c r="E21" s="61" t="s">
        <v>1</v>
      </c>
      <c r="F21" s="61" t="s">
        <v>1</v>
      </c>
      <c r="G21" s="61" t="s">
        <v>1</v>
      </c>
      <c r="H21" s="61" t="s">
        <v>1</v>
      </c>
    </row>
    <row r="22" spans="1:8" s="33" customFormat="1" ht="12.75" customHeight="1" x14ac:dyDescent="0.2">
      <c r="A22" s="36">
        <v>2.1</v>
      </c>
      <c r="B22" s="28" t="s">
        <v>71</v>
      </c>
      <c r="C22" s="37" t="s">
        <v>72</v>
      </c>
      <c r="D22" s="31" t="s">
        <v>66</v>
      </c>
      <c r="E22" s="31" t="s">
        <v>74</v>
      </c>
      <c r="F22" s="38">
        <v>256</v>
      </c>
      <c r="G22" s="32">
        <v>10.42</v>
      </c>
      <c r="H22" s="32">
        <f t="shared" ref="H22" si="2">G22*F22</f>
        <v>2667.52</v>
      </c>
    </row>
    <row r="23" spans="1:8" s="33" customFormat="1" ht="12.75" customHeight="1" x14ac:dyDescent="0.2">
      <c r="A23" s="36">
        <v>2.2000000000000002</v>
      </c>
      <c r="B23" s="28" t="s">
        <v>28</v>
      </c>
      <c r="C23" s="37" t="s">
        <v>77</v>
      </c>
      <c r="D23" s="31" t="s">
        <v>66</v>
      </c>
      <c r="E23" s="31" t="s">
        <v>75</v>
      </c>
      <c r="F23" s="38">
        <v>46</v>
      </c>
      <c r="G23" s="32">
        <v>620.4</v>
      </c>
      <c r="H23" s="32">
        <f t="shared" si="1"/>
        <v>28538.399999999998</v>
      </c>
    </row>
    <row r="24" spans="1:8" s="33" customFormat="1" ht="12.75" customHeight="1" x14ac:dyDescent="0.2">
      <c r="A24" s="36">
        <v>2.2999999999999998</v>
      </c>
      <c r="B24" s="28" t="s">
        <v>30</v>
      </c>
      <c r="C24" s="37" t="s">
        <v>59</v>
      </c>
      <c r="D24" s="31" t="s">
        <v>66</v>
      </c>
      <c r="E24" s="31" t="s">
        <v>75</v>
      </c>
      <c r="F24" s="38">
        <v>1</v>
      </c>
      <c r="G24" s="32">
        <v>2547.96</v>
      </c>
      <c r="H24" s="32">
        <f t="shared" si="1"/>
        <v>2547.96</v>
      </c>
    </row>
    <row r="25" spans="1:8" s="33" customFormat="1" ht="12" x14ac:dyDescent="0.2">
      <c r="A25" s="62">
        <v>3</v>
      </c>
      <c r="B25" s="63" t="s">
        <v>31</v>
      </c>
      <c r="C25" s="60" t="s">
        <v>32</v>
      </c>
      <c r="D25" s="61" t="s">
        <v>1</v>
      </c>
      <c r="E25" s="61" t="s">
        <v>1</v>
      </c>
      <c r="F25" s="61" t="s">
        <v>1</v>
      </c>
      <c r="G25" s="61" t="s">
        <v>1</v>
      </c>
      <c r="H25" s="61" t="s">
        <v>1</v>
      </c>
    </row>
    <row r="26" spans="1:8" s="33" customFormat="1" ht="24.75" customHeight="1" x14ac:dyDescent="0.2">
      <c r="A26" s="36">
        <v>3.1</v>
      </c>
      <c r="B26" s="28" t="s">
        <v>67</v>
      </c>
      <c r="C26" s="34" t="s">
        <v>80</v>
      </c>
      <c r="D26" s="65" t="s">
        <v>16</v>
      </c>
      <c r="E26" s="35" t="s">
        <v>14</v>
      </c>
      <c r="F26" s="36">
        <v>38.4</v>
      </c>
      <c r="G26" s="32">
        <v>1063.93</v>
      </c>
      <c r="H26" s="32">
        <f t="shared" si="1"/>
        <v>40854.912000000004</v>
      </c>
    </row>
    <row r="27" spans="1:8" s="33" customFormat="1" ht="12.75" customHeight="1" x14ac:dyDescent="0.2">
      <c r="A27" s="36">
        <v>3.2</v>
      </c>
      <c r="B27" s="28" t="s">
        <v>33</v>
      </c>
      <c r="C27" s="34" t="s">
        <v>81</v>
      </c>
      <c r="D27" s="31" t="s">
        <v>24</v>
      </c>
      <c r="E27" s="35" t="s">
        <v>74</v>
      </c>
      <c r="F27" s="38">
        <v>148</v>
      </c>
      <c r="G27" s="32">
        <v>11.42</v>
      </c>
      <c r="H27" s="32">
        <f t="shared" si="1"/>
        <v>1690.16</v>
      </c>
    </row>
    <row r="28" spans="1:8" s="33" customFormat="1" ht="12.75" customHeight="1" x14ac:dyDescent="0.2">
      <c r="A28" s="36">
        <v>3.3</v>
      </c>
      <c r="B28" s="28" t="s">
        <v>34</v>
      </c>
      <c r="C28" s="39" t="s">
        <v>84</v>
      </c>
      <c r="D28" s="31" t="s">
        <v>24</v>
      </c>
      <c r="E28" s="35" t="s">
        <v>74</v>
      </c>
      <c r="F28" s="40">
        <v>40</v>
      </c>
      <c r="G28" s="29">
        <v>15.4</v>
      </c>
      <c r="H28" s="32">
        <f t="shared" si="1"/>
        <v>616</v>
      </c>
    </row>
    <row r="29" spans="1:8" s="33" customFormat="1" ht="12.75" customHeight="1" x14ac:dyDescent="0.2">
      <c r="A29" s="36">
        <v>3.4</v>
      </c>
      <c r="B29" s="28" t="s">
        <v>34</v>
      </c>
      <c r="C29" s="39" t="s">
        <v>82</v>
      </c>
      <c r="D29" s="31" t="s">
        <v>24</v>
      </c>
      <c r="E29" s="35" t="s">
        <v>74</v>
      </c>
      <c r="F29" s="40">
        <v>108</v>
      </c>
      <c r="G29" s="29">
        <v>23.45</v>
      </c>
      <c r="H29" s="32">
        <f t="shared" si="1"/>
        <v>2532.6</v>
      </c>
    </row>
    <row r="30" spans="1:8" s="33" customFormat="1" ht="12.75" customHeight="1" x14ac:dyDescent="0.2">
      <c r="A30" s="36">
        <v>3.5</v>
      </c>
      <c r="B30" s="28" t="s">
        <v>34</v>
      </c>
      <c r="C30" s="34" t="s">
        <v>68</v>
      </c>
      <c r="D30" s="31" t="s">
        <v>24</v>
      </c>
      <c r="E30" s="35" t="s">
        <v>74</v>
      </c>
      <c r="F30" s="38">
        <v>108</v>
      </c>
      <c r="G30" s="32">
        <v>51.44</v>
      </c>
      <c r="H30" s="32">
        <f t="shared" si="1"/>
        <v>5555.5199999999995</v>
      </c>
    </row>
    <row r="31" spans="1:8" s="33" customFormat="1" ht="12.75" customHeight="1" x14ac:dyDescent="0.2">
      <c r="A31" s="36">
        <v>3.6</v>
      </c>
      <c r="B31" s="28" t="s">
        <v>35</v>
      </c>
      <c r="C31" s="34" t="s">
        <v>69</v>
      </c>
      <c r="D31" s="31" t="s">
        <v>24</v>
      </c>
      <c r="E31" s="35" t="s">
        <v>74</v>
      </c>
      <c r="F31" s="38">
        <v>108</v>
      </c>
      <c r="G31" s="32">
        <v>12.26</v>
      </c>
      <c r="H31" s="32">
        <f t="shared" si="1"/>
        <v>1324.08</v>
      </c>
    </row>
    <row r="32" spans="1:8" s="33" customFormat="1" ht="12.75" customHeight="1" x14ac:dyDescent="0.2">
      <c r="A32" s="36">
        <v>3.7</v>
      </c>
      <c r="B32" s="28" t="s">
        <v>36</v>
      </c>
      <c r="C32" s="34" t="s">
        <v>83</v>
      </c>
      <c r="D32" s="31" t="s">
        <v>24</v>
      </c>
      <c r="E32" s="35" t="s">
        <v>74</v>
      </c>
      <c r="F32" s="38">
        <v>40</v>
      </c>
      <c r="G32" s="32">
        <v>9.15</v>
      </c>
      <c r="H32" s="32">
        <f t="shared" ref="H32" si="3">G32*F32</f>
        <v>366</v>
      </c>
    </row>
    <row r="33" spans="1:8" s="41" customFormat="1" ht="12.75" customHeight="1" x14ac:dyDescent="0.2">
      <c r="A33" s="36">
        <v>3.8</v>
      </c>
      <c r="B33" s="28" t="s">
        <v>36</v>
      </c>
      <c r="C33" s="34" t="s">
        <v>37</v>
      </c>
      <c r="D33" s="31" t="s">
        <v>24</v>
      </c>
      <c r="E33" s="35" t="s">
        <v>74</v>
      </c>
      <c r="F33" s="38">
        <v>108</v>
      </c>
      <c r="G33" s="32">
        <v>13.15</v>
      </c>
      <c r="H33" s="32">
        <f t="shared" si="1"/>
        <v>1420.2</v>
      </c>
    </row>
    <row r="34" spans="1:8" s="41" customFormat="1" ht="22.5" customHeight="1" x14ac:dyDescent="0.2">
      <c r="A34" s="36">
        <v>3.9</v>
      </c>
      <c r="B34" s="28" t="s">
        <v>38</v>
      </c>
      <c r="C34" s="34" t="s">
        <v>70</v>
      </c>
      <c r="D34" s="31" t="s">
        <v>24</v>
      </c>
      <c r="E34" s="31" t="s">
        <v>14</v>
      </c>
      <c r="F34" s="38">
        <v>101</v>
      </c>
      <c r="G34" s="32">
        <v>9.16</v>
      </c>
      <c r="H34" s="32">
        <f t="shared" si="1"/>
        <v>925.16</v>
      </c>
    </row>
    <row r="35" spans="1:8" s="33" customFormat="1" ht="12.75" customHeight="1" x14ac:dyDescent="0.2">
      <c r="A35" s="66">
        <v>3.1</v>
      </c>
      <c r="B35" s="28" t="s">
        <v>40</v>
      </c>
      <c r="C35" s="34" t="s">
        <v>39</v>
      </c>
      <c r="D35" s="31" t="s">
        <v>24</v>
      </c>
      <c r="E35" s="35" t="s">
        <v>15</v>
      </c>
      <c r="F35" s="38">
        <v>8</v>
      </c>
      <c r="G35" s="32">
        <v>41.34</v>
      </c>
      <c r="H35" s="32">
        <f t="shared" si="1"/>
        <v>330.72</v>
      </c>
    </row>
    <row r="36" spans="1:8" s="33" customFormat="1" ht="12.75" customHeight="1" x14ac:dyDescent="0.2">
      <c r="A36" s="28">
        <v>3.11</v>
      </c>
      <c r="B36" s="28" t="s">
        <v>40</v>
      </c>
      <c r="C36" s="34" t="s">
        <v>41</v>
      </c>
      <c r="D36" s="31" t="s">
        <v>24</v>
      </c>
      <c r="E36" s="35" t="s">
        <v>14</v>
      </c>
      <c r="F36" s="38">
        <v>101</v>
      </c>
      <c r="G36" s="32">
        <v>11.06</v>
      </c>
      <c r="H36" s="32">
        <f t="shared" si="1"/>
        <v>1117.06</v>
      </c>
    </row>
    <row r="37" spans="1:8" x14ac:dyDescent="0.2">
      <c r="A37" s="17"/>
      <c r="B37" s="18"/>
      <c r="C37" s="19"/>
      <c r="D37" s="20"/>
      <c r="E37" s="50" t="s">
        <v>8</v>
      </c>
      <c r="F37" s="67" t="s">
        <v>9</v>
      </c>
      <c r="G37" s="68"/>
      <c r="H37" s="32">
        <f>SUM(H10:H36)</f>
        <v>109878.41600000001</v>
      </c>
    </row>
    <row r="38" spans="1:8" x14ac:dyDescent="0.2">
      <c r="A38" s="17"/>
      <c r="B38" s="21"/>
      <c r="C38" s="19"/>
      <c r="D38" s="20"/>
      <c r="E38" s="50" t="s">
        <v>10</v>
      </c>
      <c r="F38" s="67" t="s">
        <v>49</v>
      </c>
      <c r="G38" s="68"/>
      <c r="H38" s="32">
        <f>H37*0.21</f>
        <v>23074.467360000002</v>
      </c>
    </row>
    <row r="39" spans="1:8" x14ac:dyDescent="0.2">
      <c r="A39" s="17"/>
      <c r="B39" s="21"/>
      <c r="C39" s="19"/>
      <c r="D39" s="20"/>
      <c r="E39" s="51"/>
      <c r="F39" s="69" t="s">
        <v>50</v>
      </c>
      <c r="G39" s="70"/>
      <c r="H39" s="32">
        <f>H37+H38</f>
        <v>132952.88336000001</v>
      </c>
    </row>
    <row r="40" spans="1:8" x14ac:dyDescent="0.2">
      <c r="A40" s="22"/>
      <c r="B40" s="23"/>
      <c r="C40" s="24"/>
      <c r="D40" s="25"/>
      <c r="E40" s="26"/>
      <c r="F40" s="27"/>
      <c r="G40" s="27"/>
      <c r="H40" s="27"/>
    </row>
    <row r="43" spans="1:8" x14ac:dyDescent="0.2">
      <c r="H43" s="64"/>
    </row>
  </sheetData>
  <mergeCells count="14">
    <mergeCell ref="A4:B4"/>
    <mergeCell ref="C4:H4"/>
    <mergeCell ref="A1:H1"/>
    <mergeCell ref="A2:B2"/>
    <mergeCell ref="C2:H2"/>
    <mergeCell ref="A3:B3"/>
    <mergeCell ref="C3:H3"/>
    <mergeCell ref="F39:G39"/>
    <mergeCell ref="A5:B5"/>
    <mergeCell ref="C5:H5"/>
    <mergeCell ref="A6:B6"/>
    <mergeCell ref="C6:H6"/>
    <mergeCell ref="F37:G37"/>
    <mergeCell ref="F38:G38"/>
  </mergeCells>
  <dataValidations count="3">
    <dataValidation type="list" allowBlank="1" showErrorMessage="1" sqref="E1:E4 E6:E7">
      <formula1>#REF!</formula1>
      <formula2>0</formula2>
    </dataValidation>
    <dataValidation type="list" allowBlank="1" showInputMessage="1" showErrorMessage="1" sqref="D25:H25 D21:H21 E37 E39:E40 D10:H10 E8:E9">
      <formula1>$D$997:$D$1027</formula1>
    </dataValidation>
    <dataValidation type="list" allowBlank="1" showErrorMessage="1" sqref="E5">
      <formula1>#REF!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8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Tāme bez cenas</vt:lpstr>
      <vt:lpstr>Tāme ar cenu</vt:lpstr>
      <vt:lpstr>'Tāme bez cenas'!Print_Area</vt:lpstr>
      <vt:lpstr>'Tāme bez cenas'!Print_Titles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2015-10-07T11:30:45Z</dcterms:created>
  <dcterms:modified xsi:type="dcterms:W3CDTF">2019-12-03T15:20:02Z</dcterms:modified>
</cp:coreProperties>
</file>